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DME" sheetId="1" r:id="rId1"/>
    <sheet name="1 Control Environment" sheetId="2" r:id="rId2"/>
    <sheet name="2 Risk Assessment" sheetId="3" r:id="rId3"/>
    <sheet name="3 Control Activities" sheetId="4" r:id="rId4"/>
    <sheet name="4 Information &amp; Communication" sheetId="5" r:id="rId5"/>
    <sheet name="5 Monitoring Activities" sheetId="6" r:id="rId6"/>
    <sheet name="Remediation Tracker" sheetId="7" r:id="rId7"/>
    <sheet name="Scoring Summary" sheetId="8" r:id="rId8"/>
    <sheet name="Management Sign-Off" sheetId="9" r:id="rId9"/>
  </sheets>
  <calcPr calcId="124519" fullCalcOnLoad="1"/>
</workbook>
</file>

<file path=xl/sharedStrings.xml><?xml version="1.0" encoding="utf-8"?>
<sst xmlns="http://schemas.openxmlformats.org/spreadsheetml/2006/main" count="145" uniqueCount="112">
  <si>
    <t>Purpose</t>
  </si>
  <si>
    <t>This toolkit helps Nigerian organisations self-assess the design and operating effectiveness of internal control</t>
  </si>
  <si>
    <t>using the COSO 2013 Internal Control - Integrated Framework (five components, 17 principles, 87 points of focus).</t>
  </si>
  <si>
    <t>How to use</t>
  </si>
  <si>
    <t>1. Complete one row per principle on each component tab (Control Environment, Risk Assessment, Control Activities,</t>
  </si>
  <si>
    <t xml:space="preserve">   Information &amp; Communication, Monitoring).</t>
  </si>
  <si>
    <t>2. For each principle, score Design Effectiveness (1-5) and Operating Effectiveness (1-5) using the rating scale below.</t>
  </si>
  <si>
    <t>3. List the evidence reviewed and identify any gaps.</t>
  </si>
  <si>
    <t>4. Capture remediation actions in the Remediation Tracker tab.</t>
  </si>
  <si>
    <t>5. Review the Scoring Summary for component-level and overall maturity.</t>
  </si>
  <si>
    <t>6. Complete Management Sign-Off before submission to the audit committee.</t>
  </si>
  <si>
    <t>Rating scale</t>
  </si>
  <si>
    <t>1 = Not present  |  2 = Ad hoc  |  3 = Documented  |  4 = Operating consistently  |  5 = Optimised &amp; monitored</t>
  </si>
  <si>
    <t>Effectiveness conclusion</t>
  </si>
  <si>
    <t>Average &gt;= 4.0  -&gt; Effective.  3.0 - 3.9  -&gt; Partially effective.  &lt; 3.0  -&gt; Ineffective (remediation required).</t>
  </si>
  <si>
    <t>This toolkit is a working document, not a regulatory submission. Calibrate scoring with internal audit and the</t>
  </si>
  <si>
    <t>audit committee. The five COSO components and 17 principles referenced are the public COSO 2013 framework structure;</t>
  </si>
  <si>
    <t>the points of focus and evidence prompts are Outliers practitioner guidance for Nigerian organisations.</t>
  </si>
  <si>
    <t>1 Control Environment - Principle Assessment</t>
  </si>
  <si>
    <t>Ref</t>
  </si>
  <si>
    <t>Principle</t>
  </si>
  <si>
    <t>Evidence to gather</t>
  </si>
  <si>
    <t>Design (1-5)</t>
  </si>
  <si>
    <t>Operating (1-5)</t>
  </si>
  <si>
    <t>Gap / observation</t>
  </si>
  <si>
    <t>Remediation action</t>
  </si>
  <si>
    <t>CE1</t>
  </si>
  <si>
    <t>Demonstrates commitment to integrity and ethical values</t>
  </si>
  <si>
    <t>Code of conduct; ethics training records; tone-at-top communications; whistleblowing reports</t>
  </si>
  <si>
    <t>CE2</t>
  </si>
  <si>
    <t>Board exercises oversight responsibility</t>
  </si>
  <si>
    <t>Board charter; audit committee terms of reference; minutes; independence assessment</t>
  </si>
  <si>
    <t>CE3</t>
  </si>
  <si>
    <t>Establishes structure, authority, and responsibility</t>
  </si>
  <si>
    <t>Organisational chart; delegation of authority matrix; job descriptions</t>
  </si>
  <si>
    <t>CE4</t>
  </si>
  <si>
    <t>Demonstrates commitment to competence</t>
  </si>
  <si>
    <t>Competency frameworks; training plans; performance reviews; succession plans</t>
  </si>
  <si>
    <t>CE5</t>
  </si>
  <si>
    <t>Enforces accountability</t>
  </si>
  <si>
    <t>KPIs; disciplinary records; performance management cycle; clawback policy</t>
  </si>
  <si>
    <t>Component average</t>
  </si>
  <si>
    <t>2 Risk Assessment - Principle Assessment</t>
  </si>
  <si>
    <t>RA1</t>
  </si>
  <si>
    <t>Specifies suitable objectives</t>
  </si>
  <si>
    <t>Strategic plan; operational objectives; reporting objectives; compliance register</t>
  </si>
  <si>
    <t>RA2</t>
  </si>
  <si>
    <t>Identifies and analyses risk</t>
  </si>
  <si>
    <t>Risk register; risk workshops; heat map; emerging-risk log</t>
  </si>
  <si>
    <t>RA3</t>
  </si>
  <si>
    <t>Assesses fraud risk</t>
  </si>
  <si>
    <t>Fraud-risk assessment; whistleblowing log; investigation reports</t>
  </si>
  <si>
    <t>RA4</t>
  </si>
  <si>
    <t>Identifies and analyses significant change</t>
  </si>
  <si>
    <t>Change-management policy; M&amp;A risk reviews; system-change impact assessments</t>
  </si>
  <si>
    <t>3 Control Activities - Principle Assessment</t>
  </si>
  <si>
    <t>CA1</t>
  </si>
  <si>
    <t>Selects and develops control activities</t>
  </si>
  <si>
    <t>RACM; preventive vs detective control mix; key-control register</t>
  </si>
  <si>
    <t>CA2</t>
  </si>
  <si>
    <t>Selects and develops general controls over technology</t>
  </si>
  <si>
    <t>ITGC inventory; access reviews; change-management logs; SOC reports</t>
  </si>
  <si>
    <t>CA3</t>
  </si>
  <si>
    <t>Deploys through policies and procedures</t>
  </si>
  <si>
    <t>SOPs; finance manual; HR policies; IT policies; published in repository</t>
  </si>
  <si>
    <t>4 Information &amp; Communication - Principle Assessment</t>
  </si>
  <si>
    <t>IC1</t>
  </si>
  <si>
    <t>Uses relevant, quality information</t>
  </si>
  <si>
    <t>Data-quality reports; reconciliations; KPI definitions; system-of-record register</t>
  </si>
  <si>
    <t>IC2</t>
  </si>
  <si>
    <t>Communicates internally</t>
  </si>
  <si>
    <t>Town halls; intranet; cascaded objectives; whistleblowing channel; staff survey</t>
  </si>
  <si>
    <t>IC3</t>
  </si>
  <si>
    <t>Communicates externally</t>
  </si>
  <si>
    <t>Investor relations; regulator submissions; auditor communications; customer disclosures</t>
  </si>
  <si>
    <t>5 Monitoring Activities - Principle Assessment</t>
  </si>
  <si>
    <t>MA1</t>
  </si>
  <si>
    <t>Conducts ongoing and/or separate evaluations</t>
  </si>
  <si>
    <t>Internal audit plan; CSA programme; continuous-control monitoring dashboards</t>
  </si>
  <si>
    <t>MA2</t>
  </si>
  <si>
    <t>Evaluates and communicates deficiencies</t>
  </si>
  <si>
    <t>Audit issue log; remediation tracker; audit-committee reporting; root-cause analysis</t>
  </si>
  <si>
    <t>Remediation Action Tracker</t>
  </si>
  <si>
    <t>Component / Principle</t>
  </si>
  <si>
    <t>Action description</t>
  </si>
  <si>
    <t>Owner</t>
  </si>
  <si>
    <t>Due date</t>
  </si>
  <si>
    <t>Priority</t>
  </si>
  <si>
    <t>Status</t>
  </si>
  <si>
    <t>Scoring Summary &amp; Effectiveness Conclusion</t>
  </si>
  <si>
    <t>Component</t>
  </si>
  <si>
    <t>Design avg</t>
  </si>
  <si>
    <t>Operating avg</t>
  </si>
  <si>
    <t>Conclusion</t>
  </si>
  <si>
    <t>Control Environment</t>
  </si>
  <si>
    <t>Risk Assessment</t>
  </si>
  <si>
    <t>Control Activities</t>
  </si>
  <si>
    <t>Information &amp; Communication</t>
  </si>
  <si>
    <t>Monitoring Activities</t>
  </si>
  <si>
    <t>Overall</t>
  </si>
  <si>
    <t>Management Sign-Off</t>
  </si>
  <si>
    <t>Assessment period</t>
  </si>
  <si>
    <t>Entity / business unit</t>
  </si>
  <si>
    <t>Assessment lead (name &amp; title)</t>
  </si>
  <si>
    <t>Internal audit reviewer</t>
  </si>
  <si>
    <t>CFO confirmation</t>
  </si>
  <si>
    <t>I confirm the assessment reflects the design and operating effectiveness of internal control over the period stated.</t>
  </si>
  <si>
    <t>CFO signature &amp; date</t>
  </si>
  <si>
    <t>CEO confirmation</t>
  </si>
  <si>
    <t>CEO signature &amp; date</t>
  </si>
  <si>
    <t>Audit Committee Chair acknowledgement</t>
  </si>
  <si>
    <t>Audit Committee Chair signature &amp; date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</si>
</sst>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/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4"/>
  <sheetViews>
    <sheetView tabSelected="1" workbookViewId="0"/>
  </sheetViews>
  <sheetFormatPr defaultRowHeight="15"/>
  <cols>
    <col min="1" max="1" width="110.7109375" customWidth="1"/>
  </cols>
  <sheetData>
    <row r="1" spans="1:1" ht="30" customHeight="1"/>
    <row r="2" spans="1:1">
      <c r="A2" s="1"/>
    </row>
    <row r="3" spans="1:1">
      <c r="A3" s="2" t="s">
        <v>0</v>
      </c>
    </row>
    <row r="4" spans="1:1">
      <c r="A4" s="2" t="s">
        <v>1</v>
      </c>
    </row>
    <row r="5" spans="1:1">
      <c r="A5" s="1" t="s">
        <v>2</v>
      </c>
    </row>
    <row r="6" spans="1:1">
      <c r="A6" s="1"/>
    </row>
    <row r="7" spans="1:1">
      <c r="A7" s="2" t="s">
        <v>3</v>
      </c>
    </row>
    <row r="8" spans="1:1">
      <c r="A8" s="2" t="s">
        <v>4</v>
      </c>
    </row>
    <row r="9" spans="1:1">
      <c r="A9" s="2" t="s">
        <v>5</v>
      </c>
    </row>
    <row r="10" spans="1:1">
      <c r="A10" s="2" t="s">
        <v>6</v>
      </c>
    </row>
    <row r="11" spans="1:1">
      <c r="A11" s="2" t="s">
        <v>7</v>
      </c>
    </row>
    <row r="12" spans="1:1">
      <c r="A12" s="2" t="s">
        <v>8</v>
      </c>
    </row>
    <row r="13" spans="1:1">
      <c r="A13" s="2" t="s">
        <v>9</v>
      </c>
    </row>
    <row r="14" spans="1:1">
      <c r="A14" s="1" t="s">
        <v>10</v>
      </c>
    </row>
    <row r="15" spans="1:1">
      <c r="A15" s="1"/>
    </row>
    <row r="16" spans="1:1">
      <c r="A16" s="2" t="s">
        <v>11</v>
      </c>
    </row>
    <row r="17" spans="1:1">
      <c r="A17" s="1" t="s">
        <v>12</v>
      </c>
    </row>
    <row r="18" spans="1:1">
      <c r="A18" s="2"/>
    </row>
    <row r="19" spans="1:1">
      <c r="A19" s="1" t="s">
        <v>13</v>
      </c>
    </row>
    <row r="20" spans="1:1">
      <c r="A20" s="2" t="s">
        <v>14</v>
      </c>
    </row>
    <row r="21" spans="1:1">
      <c r="A21" s="2"/>
    </row>
    <row r="22" spans="1:1">
      <c r="A22" s="2" t="s">
        <v>15</v>
      </c>
    </row>
    <row r="23" spans="1:1">
      <c r="A23" s="2" t="s">
        <v>16</v>
      </c>
    </row>
    <row r="24" spans="1:1">
      <c r="A24" s="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cols>
    <col min="1" max="1" width="8.7109375" customWidth="1"/>
    <col min="2" max="2" width="50.7109375" customWidth="1"/>
    <col min="3" max="3" width="55.7109375" customWidth="1"/>
    <col min="4" max="5" width="14.7109375" customWidth="1"/>
    <col min="6" max="7" width="40.7109375" customWidth="1"/>
  </cols>
  <sheetData>
    <row r="1" spans="1:7" ht="28" customHeight="1">
      <c r="A1" s="3" t="s">
        <v>18</v>
      </c>
      <c r="B1" s="3"/>
      <c r="C1" s="3"/>
      <c r="D1" s="3"/>
      <c r="E1" s="3"/>
      <c r="F1" s="3"/>
      <c r="G1" s="3"/>
    </row>
    <row r="2" spans="1:7" ht="30" customHeight="1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pans="1:7" ht="56" customHeight="1">
      <c r="A3" s="1" t="s">
        <v>26</v>
      </c>
      <c r="B3" s="1" t="s">
        <v>27</v>
      </c>
      <c r="C3" s="1" t="s">
        <v>28</v>
      </c>
      <c r="D3" s="5"/>
      <c r="E3" s="5"/>
      <c r="F3" s="1"/>
      <c r="G3" s="1"/>
    </row>
    <row r="4" spans="1:7" ht="56" customHeight="1">
      <c r="A4" s="1" t="s">
        <v>29</v>
      </c>
      <c r="B4" s="1" t="s">
        <v>30</v>
      </c>
      <c r="C4" s="1" t="s">
        <v>31</v>
      </c>
      <c r="D4" s="5"/>
      <c r="E4" s="5"/>
      <c r="F4" s="1"/>
      <c r="G4" s="1"/>
    </row>
    <row r="5" spans="1:7" ht="56" customHeight="1">
      <c r="A5" s="1" t="s">
        <v>32</v>
      </c>
      <c r="B5" s="1" t="s">
        <v>33</v>
      </c>
      <c r="C5" s="1" t="s">
        <v>34</v>
      </c>
      <c r="D5" s="5"/>
      <c r="E5" s="5"/>
      <c r="F5" s="1"/>
      <c r="G5" s="1"/>
    </row>
    <row r="6" spans="1:7" ht="56" customHeight="1">
      <c r="A6" s="1" t="s">
        <v>35</v>
      </c>
      <c r="B6" s="1" t="s">
        <v>36</v>
      </c>
      <c r="C6" s="1" t="s">
        <v>37</v>
      </c>
      <c r="D6" s="5"/>
      <c r="E6" s="5"/>
      <c r="F6" s="1"/>
      <c r="G6" s="1"/>
    </row>
    <row r="7" spans="1:7" ht="56" customHeight="1">
      <c r="A7" s="1" t="s">
        <v>38</v>
      </c>
      <c r="B7" s="1" t="s">
        <v>39</v>
      </c>
      <c r="C7" s="1" t="s">
        <v>40</v>
      </c>
      <c r="D7" s="5"/>
      <c r="E7" s="5"/>
      <c r="F7" s="1"/>
      <c r="G7" s="1"/>
    </row>
    <row r="8" spans="1:7">
      <c r="A8" s="1"/>
      <c r="B8" s="4" t="s">
        <v>41</v>
      </c>
      <c r="C8" s="1"/>
      <c r="D8" s="6">
        <f>IFERROR(AVERAGE(D3:D7),"")</f>
        <v>0</v>
      </c>
      <c r="E8" s="6">
        <f>IFERROR(AVERAGE(E3:E7),"")</f>
        <v>0</v>
      </c>
      <c r="F8" s="1"/>
      <c r="G8" s="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RowHeight="15"/>
  <cols>
    <col min="1" max="1" width="8.7109375" customWidth="1"/>
    <col min="2" max="2" width="50.7109375" customWidth="1"/>
    <col min="3" max="3" width="55.7109375" customWidth="1"/>
    <col min="4" max="5" width="14.7109375" customWidth="1"/>
    <col min="6" max="7" width="40.7109375" customWidth="1"/>
  </cols>
  <sheetData>
    <row r="1" spans="1:7" ht="28" customHeight="1">
      <c r="A1" s="3" t="s">
        <v>42</v>
      </c>
      <c r="B1" s="3"/>
      <c r="C1" s="3"/>
      <c r="D1" s="3"/>
      <c r="E1" s="3"/>
      <c r="F1" s="3"/>
      <c r="G1" s="3"/>
    </row>
    <row r="2" spans="1:7" ht="30" customHeight="1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pans="1:7" ht="56" customHeight="1">
      <c r="A3" s="1" t="s">
        <v>43</v>
      </c>
      <c r="B3" s="1" t="s">
        <v>44</v>
      </c>
      <c r="C3" s="1" t="s">
        <v>45</v>
      </c>
      <c r="D3" s="5"/>
      <c r="E3" s="5"/>
      <c r="F3" s="1"/>
      <c r="G3" s="1"/>
    </row>
    <row r="4" spans="1:7" ht="56" customHeight="1">
      <c r="A4" s="1" t="s">
        <v>46</v>
      </c>
      <c r="B4" s="1" t="s">
        <v>47</v>
      </c>
      <c r="C4" s="1" t="s">
        <v>48</v>
      </c>
      <c r="D4" s="5"/>
      <c r="E4" s="5"/>
      <c r="F4" s="1"/>
      <c r="G4" s="1"/>
    </row>
    <row r="5" spans="1:7" ht="56" customHeight="1">
      <c r="A5" s="1" t="s">
        <v>49</v>
      </c>
      <c r="B5" s="1" t="s">
        <v>50</v>
      </c>
      <c r="C5" s="1" t="s">
        <v>51</v>
      </c>
      <c r="D5" s="5"/>
      <c r="E5" s="5"/>
      <c r="F5" s="1"/>
      <c r="G5" s="1"/>
    </row>
    <row r="6" spans="1:7" ht="56" customHeight="1">
      <c r="A6" s="1" t="s">
        <v>52</v>
      </c>
      <c r="B6" s="1" t="s">
        <v>53</v>
      </c>
      <c r="C6" s="1" t="s">
        <v>54</v>
      </c>
      <c r="D6" s="5"/>
      <c r="E6" s="5"/>
      <c r="F6" s="1"/>
      <c r="G6" s="1"/>
    </row>
    <row r="7" spans="1:7">
      <c r="A7" s="1"/>
      <c r="B7" s="4" t="s">
        <v>41</v>
      </c>
      <c r="C7" s="1"/>
      <c r="D7" s="6">
        <f>IFERROR(AVERAGE(D3:D6),"")</f>
        <v>0</v>
      </c>
      <c r="E7" s="6">
        <f>IFERROR(AVERAGE(E3:E6),"")</f>
        <v>0</v>
      </c>
      <c r="F7" s="1"/>
      <c r="G7" s="1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workbookViewId="0"/>
  </sheetViews>
  <sheetFormatPr defaultRowHeight="15"/>
  <cols>
    <col min="1" max="1" width="8.7109375" customWidth="1"/>
    <col min="2" max="2" width="50.7109375" customWidth="1"/>
    <col min="3" max="3" width="55.7109375" customWidth="1"/>
    <col min="4" max="5" width="14.7109375" customWidth="1"/>
    <col min="6" max="7" width="40.7109375" customWidth="1"/>
  </cols>
  <sheetData>
    <row r="1" spans="1:7" ht="28" customHeight="1">
      <c r="A1" s="3" t="s">
        <v>55</v>
      </c>
      <c r="B1" s="3"/>
      <c r="C1" s="3"/>
      <c r="D1" s="3"/>
      <c r="E1" s="3"/>
      <c r="F1" s="3"/>
      <c r="G1" s="3"/>
    </row>
    <row r="2" spans="1:7" ht="30" customHeight="1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pans="1:7" ht="56" customHeight="1">
      <c r="A3" s="1" t="s">
        <v>56</v>
      </c>
      <c r="B3" s="1" t="s">
        <v>57</v>
      </c>
      <c r="C3" s="1" t="s">
        <v>58</v>
      </c>
      <c r="D3" s="5"/>
      <c r="E3" s="5"/>
      <c r="F3" s="1"/>
      <c r="G3" s="1"/>
    </row>
    <row r="4" spans="1:7" ht="56" customHeight="1">
      <c r="A4" s="1" t="s">
        <v>59</v>
      </c>
      <c r="B4" s="1" t="s">
        <v>60</v>
      </c>
      <c r="C4" s="1" t="s">
        <v>61</v>
      </c>
      <c r="D4" s="5"/>
      <c r="E4" s="5"/>
      <c r="F4" s="1"/>
      <c r="G4" s="1"/>
    </row>
    <row r="5" spans="1:7" ht="56" customHeight="1">
      <c r="A5" s="1" t="s">
        <v>62</v>
      </c>
      <c r="B5" s="1" t="s">
        <v>63</v>
      </c>
      <c r="C5" s="1" t="s">
        <v>64</v>
      </c>
      <c r="D5" s="5"/>
      <c r="E5" s="5"/>
      <c r="F5" s="1"/>
      <c r="G5" s="1"/>
    </row>
    <row r="6" spans="1:7">
      <c r="A6" s="1"/>
      <c r="B6" s="4" t="s">
        <v>41</v>
      </c>
      <c r="C6" s="1"/>
      <c r="D6" s="6">
        <f>IFERROR(AVERAGE(D3:D5),"")</f>
        <v>0</v>
      </c>
      <c r="E6" s="6">
        <f>IFERROR(AVERAGE(E3:E5),"")</f>
        <v>0</v>
      </c>
      <c r="F6" s="1"/>
      <c r="G6" s="1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"/>
  <sheetViews>
    <sheetView workbookViewId="0"/>
  </sheetViews>
  <sheetFormatPr defaultRowHeight="15"/>
  <cols>
    <col min="1" max="1" width="8.7109375" customWidth="1"/>
    <col min="2" max="2" width="50.7109375" customWidth="1"/>
    <col min="3" max="3" width="55.7109375" customWidth="1"/>
    <col min="4" max="5" width="14.7109375" customWidth="1"/>
    <col min="6" max="7" width="40.7109375" customWidth="1"/>
  </cols>
  <sheetData>
    <row r="1" spans="1:7" ht="28" customHeight="1">
      <c r="A1" s="3" t="s">
        <v>65</v>
      </c>
      <c r="B1" s="3"/>
      <c r="C1" s="3"/>
      <c r="D1" s="3"/>
      <c r="E1" s="3"/>
      <c r="F1" s="3"/>
      <c r="G1" s="3"/>
    </row>
    <row r="2" spans="1:7" ht="30" customHeight="1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pans="1:7" ht="56" customHeight="1">
      <c r="A3" s="1" t="s">
        <v>66</v>
      </c>
      <c r="B3" s="1" t="s">
        <v>67</v>
      </c>
      <c r="C3" s="1" t="s">
        <v>68</v>
      </c>
      <c r="D3" s="5"/>
      <c r="E3" s="5"/>
      <c r="F3" s="1"/>
      <c r="G3" s="1"/>
    </row>
    <row r="4" spans="1:7" ht="56" customHeight="1">
      <c r="A4" s="1" t="s">
        <v>69</v>
      </c>
      <c r="B4" s="1" t="s">
        <v>70</v>
      </c>
      <c r="C4" s="1" t="s">
        <v>71</v>
      </c>
      <c r="D4" s="5"/>
      <c r="E4" s="5"/>
      <c r="F4" s="1"/>
      <c r="G4" s="1"/>
    </row>
    <row r="5" spans="1:7" ht="56" customHeight="1">
      <c r="A5" s="1" t="s">
        <v>72</v>
      </c>
      <c r="B5" s="1" t="s">
        <v>73</v>
      </c>
      <c r="C5" s="1" t="s">
        <v>74</v>
      </c>
      <c r="D5" s="5"/>
      <c r="E5" s="5"/>
      <c r="F5" s="1"/>
      <c r="G5" s="1"/>
    </row>
    <row r="6" spans="1:7">
      <c r="A6" s="1"/>
      <c r="B6" s="4" t="s">
        <v>41</v>
      </c>
      <c r="C6" s="1"/>
      <c r="D6" s="6">
        <f>IFERROR(AVERAGE(D3:D5),"")</f>
        <v>0</v>
      </c>
      <c r="E6" s="6">
        <f>IFERROR(AVERAGE(E3:E5),"")</f>
        <v>0</v>
      </c>
      <c r="F6" s="1"/>
      <c r="G6" s="1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workbookViewId="0"/>
  </sheetViews>
  <sheetFormatPr defaultRowHeight="15"/>
  <cols>
    <col min="1" max="1" width="8.7109375" customWidth="1"/>
    <col min="2" max="2" width="50.7109375" customWidth="1"/>
    <col min="3" max="3" width="55.7109375" customWidth="1"/>
    <col min="4" max="5" width="14.7109375" customWidth="1"/>
    <col min="6" max="7" width="40.7109375" customWidth="1"/>
  </cols>
  <sheetData>
    <row r="1" spans="1:7" ht="28" customHeight="1">
      <c r="A1" s="3" t="s">
        <v>75</v>
      </c>
      <c r="B1" s="3"/>
      <c r="C1" s="3"/>
      <c r="D1" s="3"/>
      <c r="E1" s="3"/>
      <c r="F1" s="3"/>
      <c r="G1" s="3"/>
    </row>
    <row r="2" spans="1:7" ht="30" customHeight="1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</row>
    <row r="3" spans="1:7" ht="56" customHeight="1">
      <c r="A3" s="1" t="s">
        <v>76</v>
      </c>
      <c r="B3" s="1" t="s">
        <v>77</v>
      </c>
      <c r="C3" s="1" t="s">
        <v>78</v>
      </c>
      <c r="D3" s="5"/>
      <c r="E3" s="5"/>
      <c r="F3" s="1"/>
      <c r="G3" s="1"/>
    </row>
    <row r="4" spans="1:7" ht="56" customHeight="1">
      <c r="A4" s="1" t="s">
        <v>79</v>
      </c>
      <c r="B4" s="1" t="s">
        <v>80</v>
      </c>
      <c r="C4" s="1" t="s">
        <v>81</v>
      </c>
      <c r="D4" s="5"/>
      <c r="E4" s="5"/>
      <c r="F4" s="1"/>
      <c r="G4" s="1"/>
    </row>
    <row r="5" spans="1:7">
      <c r="A5" s="1"/>
      <c r="B5" s="4" t="s">
        <v>41</v>
      </c>
      <c r="C5" s="1"/>
      <c r="D5" s="6">
        <f>IFERROR(AVERAGE(D3:D4),"")</f>
        <v>0</v>
      </c>
      <c r="E5" s="6">
        <f>IFERROR(AVERAGE(E3:E4),"")</f>
        <v>0</v>
      </c>
      <c r="F5" s="1"/>
      <c r="G5" s="1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workbookViewId="0"/>
  </sheetViews>
  <sheetFormatPr defaultRowHeight="15"/>
  <cols>
    <col min="1" max="1" width="8.7109375" customWidth="1"/>
    <col min="2" max="2" width="22.7109375" customWidth="1"/>
    <col min="3" max="3" width="50.7109375" customWidth="1"/>
    <col min="4" max="4" width="22.7109375" customWidth="1"/>
    <col min="5" max="6" width="14.7109375" customWidth="1"/>
    <col min="7" max="7" width="18.7109375" customWidth="1"/>
  </cols>
  <sheetData>
    <row r="1" spans="1:7" ht="28" customHeight="1">
      <c r="A1" s="3" t="s">
        <v>82</v>
      </c>
      <c r="B1" s="3"/>
      <c r="C1" s="3"/>
      <c r="D1" s="3"/>
      <c r="E1" s="3"/>
      <c r="F1" s="3"/>
      <c r="G1" s="3"/>
    </row>
    <row r="2" spans="1:7">
      <c r="A2" s="4" t="s">
        <v>19</v>
      </c>
      <c r="B2" s="4" t="s">
        <v>83</v>
      </c>
      <c r="C2" s="4" t="s">
        <v>84</v>
      </c>
      <c r="D2" s="4" t="s">
        <v>85</v>
      </c>
      <c r="E2" s="4" t="s">
        <v>86</v>
      </c>
      <c r="F2" s="4" t="s">
        <v>87</v>
      </c>
      <c r="G2" s="4" t="s">
        <v>88</v>
      </c>
    </row>
    <row r="3" spans="1:7" ht="24" customHeight="1">
      <c r="A3" s="1"/>
      <c r="B3" s="1"/>
      <c r="C3" s="1"/>
      <c r="D3" s="1"/>
      <c r="E3" s="1"/>
      <c r="F3" s="1"/>
      <c r="G3" s="1"/>
    </row>
    <row r="4" spans="1:7" ht="24" customHeight="1">
      <c r="A4" s="1"/>
      <c r="B4" s="1"/>
      <c r="C4" s="1"/>
      <c r="D4" s="1"/>
      <c r="E4" s="1"/>
      <c r="F4" s="1"/>
      <c r="G4" s="1"/>
    </row>
    <row r="5" spans="1:7" ht="24" customHeight="1">
      <c r="A5" s="1"/>
      <c r="B5" s="1"/>
      <c r="C5" s="1"/>
      <c r="D5" s="1"/>
      <c r="E5" s="1"/>
      <c r="F5" s="1"/>
      <c r="G5" s="1"/>
    </row>
    <row r="6" spans="1:7" ht="24" customHeight="1">
      <c r="A6" s="1"/>
      <c r="B6" s="1"/>
      <c r="C6" s="1"/>
      <c r="D6" s="1"/>
      <c r="E6" s="1"/>
      <c r="F6" s="1"/>
      <c r="G6" s="1"/>
    </row>
    <row r="7" spans="1:7" ht="24" customHeight="1">
      <c r="A7" s="1"/>
      <c r="B7" s="1"/>
      <c r="C7" s="1"/>
      <c r="D7" s="1"/>
      <c r="E7" s="1"/>
      <c r="F7" s="1"/>
      <c r="G7" s="1"/>
    </row>
    <row r="8" spans="1:7" ht="24" customHeight="1">
      <c r="A8" s="1"/>
      <c r="B8" s="1"/>
      <c r="C8" s="1"/>
      <c r="D8" s="1"/>
      <c r="E8" s="1"/>
      <c r="F8" s="1"/>
      <c r="G8" s="1"/>
    </row>
    <row r="9" spans="1:7" ht="24" customHeight="1">
      <c r="A9" s="1"/>
      <c r="B9" s="1"/>
      <c r="C9" s="1"/>
      <c r="D9" s="1"/>
      <c r="E9" s="1"/>
      <c r="F9" s="1"/>
      <c r="G9" s="1"/>
    </row>
    <row r="10" spans="1:7" ht="24" customHeight="1">
      <c r="A10" s="1"/>
      <c r="B10" s="1"/>
      <c r="C10" s="1"/>
      <c r="D10" s="1"/>
      <c r="E10" s="1"/>
      <c r="F10" s="1"/>
      <c r="G10" s="1"/>
    </row>
    <row r="11" spans="1:7" ht="24" customHeight="1">
      <c r="A11" s="1"/>
      <c r="B11" s="1"/>
      <c r="C11" s="1"/>
      <c r="D11" s="1"/>
      <c r="E11" s="1"/>
      <c r="F11" s="1"/>
      <c r="G11" s="1"/>
    </row>
    <row r="12" spans="1:7" ht="24" customHeight="1">
      <c r="A12" s="1"/>
      <c r="B12" s="1"/>
      <c r="C12" s="1"/>
      <c r="D12" s="1"/>
      <c r="E12" s="1"/>
      <c r="F12" s="1"/>
      <c r="G12" s="1"/>
    </row>
    <row r="13" spans="1:7" ht="24" customHeight="1">
      <c r="A13" s="1"/>
      <c r="B13" s="1"/>
      <c r="C13" s="1"/>
      <c r="D13" s="1"/>
      <c r="E13" s="1"/>
      <c r="F13" s="1"/>
      <c r="G13" s="1"/>
    </row>
    <row r="14" spans="1:7" ht="24" customHeight="1">
      <c r="A14" s="1"/>
      <c r="B14" s="1"/>
      <c r="C14" s="1"/>
      <c r="D14" s="1"/>
      <c r="E14" s="1"/>
      <c r="F14" s="1"/>
      <c r="G14" s="1"/>
    </row>
    <row r="15" spans="1:7" ht="24" customHeight="1">
      <c r="A15" s="1"/>
      <c r="B15" s="1"/>
      <c r="C15" s="1"/>
      <c r="D15" s="1"/>
      <c r="E15" s="1"/>
      <c r="F15" s="1"/>
      <c r="G15" s="1"/>
    </row>
    <row r="16" spans="1:7" ht="24" customHeight="1">
      <c r="A16" s="1"/>
      <c r="B16" s="1"/>
      <c r="C16" s="1"/>
      <c r="D16" s="1"/>
      <c r="E16" s="1"/>
      <c r="F16" s="1"/>
      <c r="G16" s="1"/>
    </row>
    <row r="17" spans="1:7" ht="24" customHeight="1">
      <c r="A17" s="1"/>
      <c r="B17" s="1"/>
      <c r="C17" s="1"/>
      <c r="D17" s="1"/>
      <c r="E17" s="1"/>
      <c r="F17" s="1"/>
      <c r="G17" s="1"/>
    </row>
    <row r="18" spans="1:7" ht="24" customHeight="1">
      <c r="A18" s="1"/>
      <c r="B18" s="1"/>
      <c r="C18" s="1"/>
      <c r="D18" s="1"/>
      <c r="E18" s="1"/>
      <c r="F18" s="1"/>
      <c r="G18" s="1"/>
    </row>
    <row r="19" spans="1:7" ht="24" customHeight="1">
      <c r="A19" s="1"/>
      <c r="B19" s="1"/>
      <c r="C19" s="1"/>
      <c r="D19" s="1"/>
      <c r="E19" s="1"/>
      <c r="F19" s="1"/>
      <c r="G19" s="1"/>
    </row>
    <row r="20" spans="1:7" ht="24" customHeight="1">
      <c r="A20" s="1"/>
      <c r="B20" s="1"/>
      <c r="C20" s="1"/>
      <c r="D20" s="1"/>
      <c r="E20" s="1"/>
      <c r="F20" s="1"/>
      <c r="G20" s="1"/>
    </row>
    <row r="21" spans="1:7" ht="24" customHeight="1">
      <c r="A21" s="1"/>
      <c r="B21" s="1"/>
      <c r="C21" s="1"/>
      <c r="D21" s="1"/>
      <c r="E21" s="1"/>
      <c r="F21" s="1"/>
      <c r="G21" s="1"/>
    </row>
    <row r="22" spans="1:7" ht="24" customHeight="1">
      <c r="A22" s="1"/>
      <c r="B22" s="1"/>
      <c r="C22" s="1"/>
      <c r="D22" s="1"/>
      <c r="E22" s="1"/>
      <c r="F22" s="1"/>
      <c r="G22" s="1"/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workbookViewId="0"/>
  </sheetViews>
  <sheetFormatPr defaultRowHeight="15"/>
  <cols>
    <col min="1" max="1" width="36.7109375" customWidth="1"/>
    <col min="2" max="4" width="18.7109375" customWidth="1"/>
  </cols>
  <sheetData>
    <row r="1" spans="1:4" ht="28" customHeight="1">
      <c r="A1" s="3" t="s">
        <v>89</v>
      </c>
      <c r="B1" s="3"/>
      <c r="C1" s="3"/>
      <c r="D1" s="3"/>
    </row>
    <row r="2" spans="1:4">
      <c r="A2" s="4" t="s">
        <v>90</v>
      </c>
      <c r="B2" s="4" t="s">
        <v>91</v>
      </c>
      <c r="C2" s="4" t="s">
        <v>92</v>
      </c>
      <c r="D2" s="4" t="s">
        <v>93</v>
      </c>
    </row>
    <row r="3" spans="1:4">
      <c r="A3" s="1" t="s">
        <v>94</v>
      </c>
      <c r="B3" s="6">
        <f>IFERROR(AVERAGE(INDIRECT('1 Control Environment'&amp;"!D3:D50")),"")</f>
        <v>0</v>
      </c>
      <c r="C3" s="6">
        <f>IFERROR(AVERAGE(INDIRECT('1 Control Environment'&amp;"!E3:E50")),"")</f>
        <v>0</v>
      </c>
      <c r="D3" s="6">
        <f>IF(AND(ISNUMBER(B3),ISNUMBER(C3)),IF(AVERAGE(B3:C3)&gt;=4,"Effective",IF(AVERAGE(B3:C3)&gt;=3,"Partially effective","Ineffective")),"")</f>
        <v>0</v>
      </c>
    </row>
    <row r="4" spans="1:4">
      <c r="A4" s="1" t="s">
        <v>95</v>
      </c>
      <c r="B4" s="6">
        <f>IFERROR(AVERAGE(INDIRECT('2 Risk Assessment'&amp;"!D3:D50")),"")</f>
        <v>0</v>
      </c>
      <c r="C4" s="6">
        <f>IFERROR(AVERAGE(INDIRECT('2 Risk Assessment'&amp;"!E3:E50")),"")</f>
        <v>0</v>
      </c>
      <c r="D4" s="6">
        <f>IF(AND(ISNUMBER(B4),ISNUMBER(C4)),IF(AVERAGE(B4:C4)&gt;=4,"Effective",IF(AVERAGE(B4:C4)&gt;=3,"Partially effective","Ineffective")),"")</f>
        <v>0</v>
      </c>
    </row>
    <row r="5" spans="1:4">
      <c r="A5" s="1" t="s">
        <v>96</v>
      </c>
      <c r="B5" s="6">
        <f>IFERROR(AVERAGE(INDIRECT('3 Control Activities'&amp;"!D3:D50")),"")</f>
        <v>0</v>
      </c>
      <c r="C5" s="6">
        <f>IFERROR(AVERAGE(INDIRECT('3 Control Activities'&amp;"!E3:E50")),"")</f>
        <v>0</v>
      </c>
      <c r="D5" s="6">
        <f>IF(AND(ISNUMBER(B5),ISNUMBER(C5)),IF(AVERAGE(B5:C5)&gt;=4,"Effective",IF(AVERAGE(B5:C5)&gt;=3,"Partially effective","Ineffective")),"")</f>
        <v>0</v>
      </c>
    </row>
    <row r="6" spans="1:4">
      <c r="A6" s="1" t="s">
        <v>97</v>
      </c>
      <c r="B6" s="6">
        <f>IFERROR(AVERAGE(INDIRECT('4 Information &amp; Communication'&amp;"!D3:D50")),"")</f>
        <v>0</v>
      </c>
      <c r="C6" s="6">
        <f>IFERROR(AVERAGE(INDIRECT('4 Information &amp; Communication'&amp;"!E3:E50")),"")</f>
        <v>0</v>
      </c>
      <c r="D6" s="6">
        <f>IF(AND(ISNUMBER(B6),ISNUMBER(C6)),IF(AVERAGE(B6:C6)&gt;=4,"Effective",IF(AVERAGE(B6:C6)&gt;=3,"Partially effective","Ineffective")),"")</f>
        <v>0</v>
      </c>
    </row>
    <row r="7" spans="1:4">
      <c r="A7" s="1" t="s">
        <v>98</v>
      </c>
      <c r="B7" s="6">
        <f>IFERROR(AVERAGE(INDIRECT('5 Monitoring Activities'&amp;"!D3:D50")),"")</f>
        <v>0</v>
      </c>
      <c r="C7" s="6">
        <f>IFERROR(AVERAGE(INDIRECT('5 Monitoring Activities'&amp;"!E3:E50")),"")</f>
        <v>0</v>
      </c>
      <c r="D7" s="6">
        <f>IF(AND(ISNUMBER(B7),ISNUMBER(C7)),IF(AVERAGE(B7:C7)&gt;=4,"Effective",IF(AVERAGE(B7:C7)&gt;=3,"Partially effective","Ineffective")),"")</f>
        <v>0</v>
      </c>
    </row>
    <row r="8" spans="1:4">
      <c r="A8" s="4" t="s">
        <v>99</v>
      </c>
      <c r="B8" s="6">
        <f>IFERROR(AVERAGE(B3:B7),"")</f>
        <v>0</v>
      </c>
      <c r="C8" s="6">
        <f>IFERROR(AVERAGE(C3:C7),"")</f>
        <v>0</v>
      </c>
      <c r="D8" s="6">
        <f>IF(AND(ISNUMBER(B8),ISNUMBER(C8)),IF(AVERAGE(B8:C8)&gt;=4,"Effective",IF(AVERAGE(B8:C8)&gt;=3,"Partially effective","Ineffective")),"")</f>
        <v>0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cols>
    <col min="1" max="1" width="32.7109375" customWidth="1"/>
    <col min="2" max="2" width="60.7109375" customWidth="1"/>
  </cols>
  <sheetData>
    <row r="1" spans="1:2" ht="28" customHeight="1">
      <c r="A1" s="3" t="s">
        <v>100</v>
      </c>
      <c r="B1" s="3"/>
    </row>
    <row r="2" spans="1:2" ht="36" customHeight="1">
      <c r="A2" s="4" t="s">
        <v>101</v>
      </c>
      <c r="B2" s="1"/>
    </row>
    <row r="3" spans="1:2" ht="36" customHeight="1">
      <c r="A3" s="4" t="s">
        <v>102</v>
      </c>
      <c r="B3" s="1"/>
    </row>
    <row r="4" spans="1:2" ht="36" customHeight="1">
      <c r="A4" s="4" t="s">
        <v>103</v>
      </c>
      <c r="B4" s="1"/>
    </row>
    <row r="5" spans="1:2" ht="36" customHeight="1">
      <c r="A5" s="4" t="s">
        <v>104</v>
      </c>
      <c r="B5" s="1"/>
    </row>
    <row r="6" spans="1:2" ht="36" customHeight="1">
      <c r="A6" s="4" t="s">
        <v>105</v>
      </c>
      <c r="B6" s="1" t="s">
        <v>106</v>
      </c>
    </row>
    <row r="7" spans="1:2" ht="36" customHeight="1">
      <c r="A7" s="4" t="s">
        <v>107</v>
      </c>
      <c r="B7" s="1"/>
    </row>
    <row r="8" spans="1:2" ht="36" customHeight="1">
      <c r="A8" s="4" t="s">
        <v>108</v>
      </c>
      <c r="B8" s="1"/>
    </row>
    <row r="9" spans="1:2" ht="36" customHeight="1">
      <c r="A9" s="4" t="s">
        <v>109</v>
      </c>
      <c r="B9" s="1"/>
    </row>
    <row r="10" spans="1:2" ht="36" customHeight="1">
      <c r="A10" s="4" t="s">
        <v>110</v>
      </c>
      <c r="B10" s="1"/>
    </row>
    <row r="11" spans="1:2" ht="36" customHeight="1">
      <c r="A11" s="4" t="s">
        <v>111</v>
      </c>
      <c r="B11" s="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1 Control Environment</vt:lpstr>
      <vt:lpstr>2 Risk Assessment</vt:lpstr>
      <vt:lpstr>3 Control Activities</vt:lpstr>
      <vt:lpstr>4 Information &amp; Communication</vt:lpstr>
      <vt:lpstr>5 Monitoring Activities</vt:lpstr>
      <vt:lpstr>Remediation Tracker</vt:lpstr>
      <vt:lpstr>Scoring Summary</vt:lpstr>
      <vt:lpstr>Management Sign-Off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2026-06-29T01:33:45Z</dcterms:created>
  <dcterms:modified xsi:type="dcterms:W3CDTF">2026-06-29T01:33:45Z</dcterms:modified>
</cp:coreProperties>
</file>